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2120" activeTab="0"/>
  </bookViews>
  <sheets>
    <sheet name="7 Mannschaften" sheetId="1" r:id="rId1"/>
  </sheets>
  <definedNames/>
  <calcPr fullCalcOnLoad="1"/>
</workbook>
</file>

<file path=xl/sharedStrings.xml><?xml version="1.0" encoding="utf-8"?>
<sst xmlns="http://schemas.openxmlformats.org/spreadsheetml/2006/main" count="54" uniqueCount="18">
  <si>
    <t xml:space="preserve">Nr. </t>
  </si>
  <si>
    <t>Schule</t>
  </si>
  <si>
    <t>Punkte  Abschl.</t>
  </si>
  <si>
    <t>Pkt.</t>
  </si>
  <si>
    <t xml:space="preserve">Wettkampf </t>
  </si>
  <si>
    <t>Pkt</t>
  </si>
  <si>
    <t>Strafpunkte</t>
  </si>
  <si>
    <t>Platzierung</t>
  </si>
  <si>
    <t>Abschluss-Staffel</t>
  </si>
  <si>
    <t>Gesamtplatz</t>
  </si>
  <si>
    <t>Gesamtunkte</t>
  </si>
  <si>
    <t>GS Venusberg</t>
  </si>
  <si>
    <t>GS Aue-Zelle</t>
  </si>
  <si>
    <t>GS Neuwürschnitz</t>
  </si>
  <si>
    <t>GS Pobershau</t>
  </si>
  <si>
    <t>GS Stützengrün</t>
  </si>
  <si>
    <t>GS Lauterbach</t>
  </si>
  <si>
    <t>GS Thum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</si>
</sst>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4"/>
      <color indexed="8"/>
      <name val="Calibri"/>
      <family val="2"/>
    </font>
    <font>
      <sz val="14"/>
      <color indexed="6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4" fillId="20" borderId="1" applyNumberFormat="0" applyAlignment="0" applyProtection="0"/>
    <xf numFmtId="0" fontId="15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7" borderId="2" applyNumberFormat="0" applyAlignment="0" applyProtection="0"/>
    <xf numFmtId="0" fontId="19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23" borderId="9" applyNumberFormat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6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6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5" xfId="0" applyFont="1" applyBorder="1" applyAlignment="1">
      <alignment textRotation="90"/>
    </xf>
    <xf numFmtId="0" fontId="6" fillId="0" borderId="16" xfId="0" applyFont="1" applyBorder="1" applyAlignment="1">
      <alignment horizontal="center" textRotation="90"/>
    </xf>
    <xf numFmtId="0" fontId="5" fillId="0" borderId="18" xfId="0" applyFont="1" applyBorder="1" applyAlignment="1">
      <alignment horizontal="center" textRotation="90"/>
    </xf>
    <xf numFmtId="0" fontId="4" fillId="0" borderId="19" xfId="0" applyFont="1" applyBorder="1" applyAlignment="1">
      <alignment horizontal="center" textRotation="90"/>
    </xf>
    <xf numFmtId="0" fontId="5" fillId="0" borderId="17" xfId="0" applyFont="1" applyBorder="1" applyAlignment="1">
      <alignment horizontal="center" textRotation="90"/>
    </xf>
    <xf numFmtId="0" fontId="5" fillId="0" borderId="16" xfId="0" applyFont="1" applyBorder="1" applyAlignment="1">
      <alignment horizontal="center" textRotation="9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 textRotation="90"/>
      <protection locked="0"/>
    </xf>
    <xf numFmtId="0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 textRotation="90"/>
      <protection locked="0"/>
    </xf>
    <xf numFmtId="0" fontId="5" fillId="0" borderId="20" xfId="0" applyNumberFormat="1" applyFont="1" applyBorder="1" applyAlignment="1" applyProtection="1">
      <alignment horizontal="center"/>
      <protection locked="0"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 textRotation="90"/>
      <protection locked="0"/>
    </xf>
    <xf numFmtId="0" fontId="4" fillId="0" borderId="22" xfId="0" applyNumberFormat="1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4" fillId="0" borderId="23" xfId="0" applyNumberFormat="1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/>
    </xf>
    <xf numFmtId="0" fontId="3" fillId="0" borderId="14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S13"/>
  <sheetViews>
    <sheetView tabSelected="1" zoomScale="80" zoomScaleNormal="80" zoomScalePageLayoutView="0" workbookViewId="0" topLeftCell="A1">
      <selection activeCell="K16" sqref="K16"/>
    </sheetView>
  </sheetViews>
  <sheetFormatPr defaultColWidth="11.421875" defaultRowHeight="15"/>
  <cols>
    <col min="1" max="1" width="4.140625" style="0" bestFit="1" customWidth="1"/>
    <col min="2" max="2" width="38.28125" style="44" customWidth="1"/>
    <col min="3" max="3" width="4.57421875" style="0" customWidth="1"/>
    <col min="4" max="4" width="8.421875" style="1" bestFit="1" customWidth="1"/>
    <col min="5" max="5" width="4.140625" style="39" customWidth="1"/>
    <col min="6" max="6" width="4.00390625" style="1" customWidth="1"/>
    <col min="7" max="7" width="4.00390625" style="50" customWidth="1"/>
    <col min="8" max="8" width="4.00390625" style="39" customWidth="1"/>
    <col min="9" max="9" width="4.00390625" style="32" customWidth="1"/>
    <col min="10" max="10" width="4.00390625" style="50" customWidth="1"/>
    <col min="11" max="11" width="4.00390625" style="39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3.8515625" style="1" hidden="1" customWidth="1"/>
    <col min="38" max="38" width="3.8515625" style="2" customWidth="1"/>
    <col min="39" max="39" width="4.00390625" style="3" customWidth="1"/>
    <col min="40" max="40" width="4.00390625" style="1" customWidth="1"/>
    <col min="41" max="41" width="3.8515625" style="1" hidden="1" customWidth="1"/>
    <col min="42" max="42" width="3.8515625" style="2" customWidth="1"/>
    <col min="43" max="43" width="6.421875" style="3" customWidth="1"/>
    <col min="44" max="44" width="6.421875" style="1" customWidth="1"/>
    <col min="45" max="45" width="7.421875" style="2" customWidth="1"/>
  </cols>
  <sheetData>
    <row r="1" spans="1:45" ht="25.5" customHeight="1" thickBot="1">
      <c r="A1" s="18"/>
      <c r="B1" s="40" t="s">
        <v>4</v>
      </c>
      <c r="C1" s="18"/>
      <c r="D1" s="19"/>
      <c r="E1" s="33">
        <v>1</v>
      </c>
      <c r="F1" s="20"/>
      <c r="G1" s="45"/>
      <c r="H1" s="51">
        <v>2</v>
      </c>
      <c r="I1" s="30"/>
      <c r="J1" s="45"/>
      <c r="K1" s="51">
        <v>3</v>
      </c>
      <c r="L1" s="20"/>
      <c r="M1" s="23"/>
      <c r="N1" s="22">
        <v>4</v>
      </c>
      <c r="O1" s="20"/>
      <c r="P1" s="21"/>
      <c r="Q1" s="22">
        <v>5</v>
      </c>
      <c r="R1" s="20"/>
      <c r="S1" s="21"/>
      <c r="T1" s="22">
        <v>6</v>
      </c>
      <c r="U1" s="20"/>
      <c r="V1" s="21"/>
      <c r="W1" s="22">
        <v>7</v>
      </c>
      <c r="X1" s="20"/>
      <c r="Y1" s="21"/>
      <c r="Z1" s="22">
        <v>8</v>
      </c>
      <c r="AA1" s="20"/>
      <c r="AB1" s="21"/>
      <c r="AC1" s="22">
        <v>9</v>
      </c>
      <c r="AD1" s="20"/>
      <c r="AE1" s="21"/>
      <c r="AF1" s="22">
        <v>10</v>
      </c>
      <c r="AG1" s="20"/>
      <c r="AH1" s="21"/>
      <c r="AI1" s="22">
        <v>11</v>
      </c>
      <c r="AJ1" s="20"/>
      <c r="AK1" s="20"/>
      <c r="AL1" s="21"/>
      <c r="AM1" s="22">
        <v>12</v>
      </c>
      <c r="AN1" s="20"/>
      <c r="AO1" s="20"/>
      <c r="AP1" s="21"/>
      <c r="AQ1" s="68" t="s">
        <v>8</v>
      </c>
      <c r="AR1" s="69"/>
      <c r="AS1" s="70"/>
    </row>
    <row r="2" spans="1:45" ht="87" customHeight="1" thickBot="1">
      <c r="A2" s="18" t="s">
        <v>0</v>
      </c>
      <c r="B2" s="40" t="s">
        <v>1</v>
      </c>
      <c r="C2" s="24" t="s">
        <v>9</v>
      </c>
      <c r="D2" s="25" t="s">
        <v>10</v>
      </c>
      <c r="E2" s="34" t="s">
        <v>7</v>
      </c>
      <c r="F2" s="20" t="s">
        <v>3</v>
      </c>
      <c r="G2" s="46" t="s">
        <v>6</v>
      </c>
      <c r="H2" s="52" t="s">
        <v>7</v>
      </c>
      <c r="I2" s="30" t="s">
        <v>3</v>
      </c>
      <c r="J2" s="46" t="s">
        <v>6</v>
      </c>
      <c r="K2" s="52" t="s">
        <v>7</v>
      </c>
      <c r="L2" s="20" t="s">
        <v>3</v>
      </c>
      <c r="M2" s="28" t="s">
        <v>6</v>
      </c>
      <c r="N2" s="27" t="s">
        <v>7</v>
      </c>
      <c r="O2" s="20" t="s">
        <v>3</v>
      </c>
      <c r="P2" s="26" t="s">
        <v>6</v>
      </c>
      <c r="Q2" s="27" t="s">
        <v>7</v>
      </c>
      <c r="R2" s="20" t="s">
        <v>3</v>
      </c>
      <c r="S2" s="26" t="s">
        <v>6</v>
      </c>
      <c r="T2" s="27" t="s">
        <v>7</v>
      </c>
      <c r="U2" s="20" t="s">
        <v>3</v>
      </c>
      <c r="V2" s="26" t="s">
        <v>6</v>
      </c>
      <c r="W2" s="27" t="s">
        <v>7</v>
      </c>
      <c r="X2" s="20" t="s">
        <v>3</v>
      </c>
      <c r="Y2" s="26" t="s">
        <v>6</v>
      </c>
      <c r="Z2" s="27" t="s">
        <v>7</v>
      </c>
      <c r="AA2" s="20" t="s">
        <v>3</v>
      </c>
      <c r="AB2" s="26" t="s">
        <v>6</v>
      </c>
      <c r="AC2" s="27" t="s">
        <v>7</v>
      </c>
      <c r="AD2" s="20" t="s">
        <v>3</v>
      </c>
      <c r="AE2" s="26" t="s">
        <v>6</v>
      </c>
      <c r="AF2" s="27" t="s">
        <v>7</v>
      </c>
      <c r="AG2" s="20" t="s">
        <v>5</v>
      </c>
      <c r="AH2" s="26" t="s">
        <v>6</v>
      </c>
      <c r="AI2" s="27" t="s">
        <v>7</v>
      </c>
      <c r="AJ2" s="20" t="s">
        <v>3</v>
      </c>
      <c r="AK2" s="20" t="s">
        <v>2</v>
      </c>
      <c r="AL2" s="26" t="s">
        <v>6</v>
      </c>
      <c r="AM2" s="27" t="s">
        <v>7</v>
      </c>
      <c r="AN2" s="20" t="s">
        <v>3</v>
      </c>
      <c r="AO2" s="20" t="s">
        <v>2</v>
      </c>
      <c r="AP2" s="26" t="s">
        <v>6</v>
      </c>
      <c r="AQ2" s="27" t="s">
        <v>7</v>
      </c>
      <c r="AR2" s="20" t="s">
        <v>3</v>
      </c>
      <c r="AS2" s="29" t="s">
        <v>6</v>
      </c>
    </row>
    <row r="3" spans="1:45" ht="39.75" customHeight="1">
      <c r="A3" s="10">
        <v>1</v>
      </c>
      <c r="B3" s="41" t="s">
        <v>12</v>
      </c>
      <c r="C3" s="14">
        <f>RANK(D3,D3:D9,0)</f>
        <v>2</v>
      </c>
      <c r="D3" s="11">
        <f aca="true" t="shared" si="0" ref="D3:D9">(F3+I3+L3+O3+R3+U3+X3+AA3+AD3+AG3+AJ3+AR3)</f>
        <v>60</v>
      </c>
      <c r="E3" s="35">
        <v>3</v>
      </c>
      <c r="F3" s="9">
        <f>IF(E3=1,"7",IF(E3=2,"6",IF(E3=3,"5",IF(E3=4,"4",IF(E3=5,"3",IF(E3=6,"2",IF(E3=7,"1")))))))-G3</f>
        <v>5</v>
      </c>
      <c r="G3" s="47"/>
      <c r="H3" s="53">
        <v>1</v>
      </c>
      <c r="I3" s="64">
        <f>IF(H3=1,"7",IF(H3=2,"6",IF(H3=3,"5",IF(H3=4,"4",IF(H3=5,"3",IF(H3=6,"2",IF(H3=7,"1")))))))-J3</f>
        <v>7</v>
      </c>
      <c r="J3" s="47"/>
      <c r="K3" s="53">
        <v>4</v>
      </c>
      <c r="L3" s="9">
        <f>IF(K3=1,"7",IF(K3=2,"6",IF(K3=3,"5",IF(K3=4,"4",IF(K3=5,"3",IF(K3=6,"2",IF(K3=7,"1")))))))-M3</f>
        <v>4</v>
      </c>
      <c r="M3" s="58"/>
      <c r="N3" s="53">
        <v>1</v>
      </c>
      <c r="O3" s="9">
        <f>IF(N3=1,"7",IF(N3=2,"6",IF(N3=3,"5",IF(N3=4,"4",IF(N3=5,"3",IF(N3=6,"2",IF(N3=7,"1")))))))-P3</f>
        <v>7</v>
      </c>
      <c r="P3" s="47"/>
      <c r="Q3" s="53">
        <v>5</v>
      </c>
      <c r="R3" s="9">
        <f>IF(Q3=1,"7",IF(Q3=2,"6",IF(Q3=3,"5",IF(Q3=4,"4",IF(Q3=5,"3",IF(Q3=6,"2",IF(Q3=7,"1")))))))-S3</f>
        <v>3</v>
      </c>
      <c r="S3" s="47"/>
      <c r="T3" s="53">
        <v>1</v>
      </c>
      <c r="U3" s="9">
        <f>IF(T3=1,"7",IF(T3=2,"6",IF(T3=3,"5",IF(T3=4,"4",IF(T3=5,"3",IF(T3=6,"2",IF(T3=7,"1")))))))-V3</f>
        <v>7</v>
      </c>
      <c r="V3" s="47"/>
      <c r="W3" s="53">
        <v>2</v>
      </c>
      <c r="X3" s="9">
        <f>IF(W3=1,"7",IF(W3=2,"6",IF(W3=3,"5",IF(W3=4,"4",IF(W3=5,"3",IF(W3=6,"2",IF(W3=7,"1")))))))-Y3</f>
        <v>6</v>
      </c>
      <c r="Y3" s="47"/>
      <c r="Z3" s="53">
        <v>3</v>
      </c>
      <c r="AA3" s="9">
        <f>IF(Z3=1,"7",IF(Z3=2,"6",IF(Z3=3,"5",IF(Z3=4,"4",IF(Z3=5,"3",IF(Z3=6,"2",IF(Z3=7,"1")))))))-AB3</f>
        <v>5</v>
      </c>
      <c r="AB3" s="47"/>
      <c r="AC3" s="53">
        <v>2</v>
      </c>
      <c r="AD3" s="9">
        <f>IF(AC3=1,"7",IF(AC3=2,"6",IF(AC3=3,"5",IF(AC3=4,"4",IF(AC3=5,"3",IF(AC3=6,"2",IF(AC3=7,"1")))))))-AE3</f>
        <v>6</v>
      </c>
      <c r="AE3" s="47"/>
      <c r="AF3" s="53"/>
      <c r="AG3" s="9">
        <f>IF(AF3=1,"7",IF(AF3=2,"6",IF(AF3=3,"5",IF(AF3=4,"4",IF(AF3=5,"3",IF(AF3=6,"2",IF(AF3=7,"1")))))))-AH3</f>
        <v>0</v>
      </c>
      <c r="AH3" s="47"/>
      <c r="AI3" s="53"/>
      <c r="AJ3" s="9">
        <f>IF(AI3=1,"7",IF(AI3=2,"6",IF(AI3=3,"5",IF(AI3=4,"4",IF(AI3=5,"3",IF(AI3=6,"2",IF(AI3=7,"1")))))))-AL3</f>
        <v>0</v>
      </c>
      <c r="AK3" s="9">
        <f>PRODUCT(AQ3,2)</f>
        <v>6</v>
      </c>
      <c r="AL3" s="47"/>
      <c r="AM3" s="53"/>
      <c r="AN3" s="9">
        <f>IF(AM3=1,"7",IF(AM3=2,"6",IF(AM3=3,"5",IF(AM3=4,"4",IF(AM3=5,"3",IF(AM3=6,"2",IF(AM3=7,"1")))))))-AP3</f>
        <v>0</v>
      </c>
      <c r="AO3" s="9">
        <f>PRODUCT(AU3,2)</f>
        <v>2</v>
      </c>
      <c r="AP3" s="47"/>
      <c r="AQ3" s="53">
        <v>3</v>
      </c>
      <c r="AR3" s="9">
        <f>IF(AQ3=1,"14",IF(AQ3=2,"12",IF(AQ3=3,"10",IF(AQ3=4,"8",IF(AQ3=5,"6",IF(AQ3=6,"4",IF(AQ3=7,"2")))))))-AS3</f>
        <v>10</v>
      </c>
      <c r="AS3" s="62"/>
    </row>
    <row r="4" spans="1:45" ht="39.75" customHeight="1">
      <c r="A4" s="10">
        <v>2</v>
      </c>
      <c r="B4" s="41" t="s">
        <v>11</v>
      </c>
      <c r="C4" s="14">
        <f>RANK(D4,D3:D9,0)</f>
        <v>5</v>
      </c>
      <c r="D4" s="11">
        <f t="shared" si="0"/>
        <v>36</v>
      </c>
      <c r="E4" s="36">
        <v>6</v>
      </c>
      <c r="F4" s="9">
        <f aca="true" t="shared" si="1" ref="F4:F9">IF(E4=1,"7",IF(E4=2,"6",IF(E4=3,"5",IF(E4=4,"4",IF(E4=5,"3",IF(E4=6,"2",IF(E4=7,"1")))))))-G4</f>
        <v>2</v>
      </c>
      <c r="G4" s="47"/>
      <c r="H4" s="54">
        <v>6</v>
      </c>
      <c r="I4" s="64">
        <f aca="true" t="shared" si="2" ref="I4:I9">IF(H4=1,"7",IF(H4=2,"6",IF(H4=3,"5",IF(H4=4,"4",IF(H4=5,"3",IF(H4=6,"2",IF(H4=7,"1")))))))-J4</f>
        <v>2</v>
      </c>
      <c r="J4" s="56"/>
      <c r="K4" s="54">
        <v>1</v>
      </c>
      <c r="L4" s="9">
        <f aca="true" t="shared" si="3" ref="L4:L9">IF(K4=1,"7",IF(K4=2,"6",IF(K4=3,"5",IF(K4=4,"4",IF(K4=5,"3",IF(K4=6,"2",IF(K4=7,"1")))))))-M4</f>
        <v>7</v>
      </c>
      <c r="M4" s="59"/>
      <c r="N4" s="54">
        <v>2</v>
      </c>
      <c r="O4" s="9">
        <f aca="true" t="shared" si="4" ref="O4:O9">IF(N4=1,"7",IF(N4=2,"6",IF(N4=3,"5",IF(N4=4,"4",IF(N4=5,"3",IF(N4=6,"2",IF(N4=7,"1")))))))-P4</f>
        <v>6</v>
      </c>
      <c r="P4" s="56"/>
      <c r="Q4" s="53">
        <v>7</v>
      </c>
      <c r="R4" s="9">
        <f aca="true" t="shared" si="5" ref="R4:R9">IF(Q4=1,"7",IF(Q4=2,"6",IF(Q4=3,"5",IF(Q4=4,"4",IF(Q4=5,"3",IF(Q4=6,"2",IF(Q4=7,"1")))))))-S4</f>
        <v>1</v>
      </c>
      <c r="S4" s="56"/>
      <c r="T4" s="53">
        <v>5</v>
      </c>
      <c r="U4" s="9">
        <f aca="true" t="shared" si="6" ref="U4:U9">IF(T4=1,"7",IF(T4=2,"6",IF(T4=3,"5",IF(T4=4,"4",IF(T4=5,"3",IF(T4=6,"2",IF(T4=7,"1")))))))-V4</f>
        <v>3</v>
      </c>
      <c r="V4" s="56"/>
      <c r="W4" s="54">
        <v>7</v>
      </c>
      <c r="X4" s="9">
        <f aca="true" t="shared" si="7" ref="X4:X9">IF(W4=1,"7",IF(W4=2,"6",IF(W4=3,"5",IF(W4=4,"4",IF(W4=5,"3",IF(W4=6,"2",IF(W4=7,"1")))))))-Y4</f>
        <v>1</v>
      </c>
      <c r="Y4" s="56"/>
      <c r="Z4" s="54">
        <v>3</v>
      </c>
      <c r="AA4" s="9">
        <f aca="true" t="shared" si="8" ref="AA4:AA9">IF(Z4=1,"7",IF(Z4=2,"6",IF(Z4=3,"5",IF(Z4=4,"4",IF(Z4=5,"3",IF(Z4=6,"2",IF(Z4=7,"1")))))))-AB4</f>
        <v>5</v>
      </c>
      <c r="AB4" s="56"/>
      <c r="AC4" s="54">
        <v>5</v>
      </c>
      <c r="AD4" s="9">
        <f aca="true" t="shared" si="9" ref="AD4:AD9">IF(AC4=1,"7",IF(AC4=2,"6",IF(AC4=3,"5",IF(AC4=4,"4",IF(AC4=5,"3",IF(AC4=6,"2",IF(AC4=7,"1")))))))-AE4</f>
        <v>3</v>
      </c>
      <c r="AE4" s="56"/>
      <c r="AF4" s="54"/>
      <c r="AG4" s="9">
        <f aca="true" t="shared" si="10" ref="AG4:AG9">IF(AF4=1,"7",IF(AF4=2,"6",IF(AF4=3,"5",IF(AF4=4,"4",IF(AF4=5,"3",IF(AF4=6,"2",IF(AF4=7,"1")))))))-AH4</f>
        <v>0</v>
      </c>
      <c r="AH4" s="56"/>
      <c r="AI4" s="54"/>
      <c r="AJ4" s="9">
        <f aca="true" t="shared" si="11" ref="AJ4:AJ9">IF(AI4=1,"7",IF(AI4=2,"6",IF(AI4=3,"5",IF(AI4=4,"4",IF(AI4=5,"3",IF(AI4=6,"2",IF(AI4=7,"1")))))))-AL4</f>
        <v>0</v>
      </c>
      <c r="AK4" s="8">
        <f aca="true" t="shared" si="12" ref="AK4:AK9">PRODUCT(AQ4,2)</f>
        <v>10</v>
      </c>
      <c r="AL4" s="56"/>
      <c r="AM4" s="54"/>
      <c r="AN4" s="9">
        <f aca="true" t="shared" si="13" ref="AN4:AN9">IF(AM4=1,"7",IF(AM4=2,"6",IF(AM4=3,"5",IF(AM4=4,"4",IF(AM4=5,"3",IF(AM4=6,"2",IF(AM4=7,"1")))))))-AP4</f>
        <v>0</v>
      </c>
      <c r="AO4" s="8">
        <f aca="true" t="shared" si="14" ref="AO4:AO9">PRODUCT(AU4,2)</f>
        <v>2</v>
      </c>
      <c r="AP4" s="56"/>
      <c r="AQ4" s="54">
        <v>5</v>
      </c>
      <c r="AR4" s="9">
        <f aca="true" t="shared" si="15" ref="AR4:AR9">IF(AQ4=1,"14",IF(AQ4=2,"12",IF(AQ4=3,"10",IF(AQ4=4,"8",IF(AQ4=5,"6",IF(AQ4=6,"4",IF(AQ4=7,"2")))))))-AS4</f>
        <v>6</v>
      </c>
      <c r="AS4" s="62"/>
    </row>
    <row r="5" spans="1:45" ht="39.75" customHeight="1">
      <c r="A5" s="10">
        <v>3</v>
      </c>
      <c r="B5" s="41" t="s">
        <v>13</v>
      </c>
      <c r="C5" s="14">
        <f>RANK(D5,D3:D9,0)</f>
        <v>3</v>
      </c>
      <c r="D5" s="11">
        <f t="shared" si="0"/>
        <v>50</v>
      </c>
      <c r="E5" s="36">
        <v>2</v>
      </c>
      <c r="F5" s="9">
        <f t="shared" si="1"/>
        <v>6</v>
      </c>
      <c r="G5" s="47"/>
      <c r="H5" s="54">
        <v>4</v>
      </c>
      <c r="I5" s="64">
        <f t="shared" si="2"/>
        <v>4</v>
      </c>
      <c r="J5" s="56"/>
      <c r="K5" s="54">
        <v>5</v>
      </c>
      <c r="L5" s="9">
        <f t="shared" si="3"/>
        <v>3</v>
      </c>
      <c r="M5" s="59"/>
      <c r="N5" s="54">
        <v>5</v>
      </c>
      <c r="O5" s="9">
        <f t="shared" si="4"/>
        <v>3</v>
      </c>
      <c r="P5" s="56"/>
      <c r="Q5" s="53">
        <v>2</v>
      </c>
      <c r="R5" s="9">
        <f t="shared" si="5"/>
        <v>6</v>
      </c>
      <c r="S5" s="56"/>
      <c r="T5" s="53">
        <v>4</v>
      </c>
      <c r="U5" s="9">
        <f t="shared" si="6"/>
        <v>4</v>
      </c>
      <c r="V5" s="56"/>
      <c r="W5" s="54">
        <v>4</v>
      </c>
      <c r="X5" s="9">
        <f t="shared" si="7"/>
        <v>4</v>
      </c>
      <c r="Y5" s="56"/>
      <c r="Z5" s="54">
        <v>2</v>
      </c>
      <c r="AA5" s="9">
        <f t="shared" si="8"/>
        <v>6</v>
      </c>
      <c r="AB5" s="56"/>
      <c r="AC5" s="54">
        <v>6</v>
      </c>
      <c r="AD5" s="9">
        <f t="shared" si="9"/>
        <v>2</v>
      </c>
      <c r="AE5" s="56"/>
      <c r="AF5" s="54"/>
      <c r="AG5" s="9">
        <f t="shared" si="10"/>
        <v>0</v>
      </c>
      <c r="AH5" s="56"/>
      <c r="AI5" s="54"/>
      <c r="AJ5" s="9">
        <f t="shared" si="11"/>
        <v>0</v>
      </c>
      <c r="AK5" s="8">
        <f t="shared" si="12"/>
        <v>4</v>
      </c>
      <c r="AL5" s="56"/>
      <c r="AM5" s="54"/>
      <c r="AN5" s="9">
        <f t="shared" si="13"/>
        <v>0</v>
      </c>
      <c r="AO5" s="8">
        <f t="shared" si="14"/>
        <v>2</v>
      </c>
      <c r="AP5" s="56"/>
      <c r="AQ5" s="54">
        <v>2</v>
      </c>
      <c r="AR5" s="9">
        <f t="shared" si="15"/>
        <v>12</v>
      </c>
      <c r="AS5" s="62"/>
    </row>
    <row r="6" spans="1:45" ht="39.75" customHeight="1">
      <c r="A6" s="10">
        <v>4</v>
      </c>
      <c r="B6" s="41" t="s">
        <v>14</v>
      </c>
      <c r="C6" s="14">
        <f>RANK(D6,D3:D9,0)</f>
        <v>6</v>
      </c>
      <c r="D6" s="11">
        <f t="shared" si="0"/>
        <v>28</v>
      </c>
      <c r="E6" s="36">
        <v>5</v>
      </c>
      <c r="F6" s="9">
        <f t="shared" si="1"/>
        <v>3</v>
      </c>
      <c r="G6" s="47"/>
      <c r="H6" s="54">
        <v>7</v>
      </c>
      <c r="I6" s="64">
        <f t="shared" si="2"/>
        <v>1</v>
      </c>
      <c r="J6" s="56"/>
      <c r="K6" s="54">
        <v>7</v>
      </c>
      <c r="L6" s="9">
        <f t="shared" si="3"/>
        <v>1</v>
      </c>
      <c r="M6" s="59"/>
      <c r="N6" s="54">
        <v>7</v>
      </c>
      <c r="O6" s="9">
        <f t="shared" si="4"/>
        <v>1</v>
      </c>
      <c r="P6" s="56"/>
      <c r="Q6" s="53">
        <v>4</v>
      </c>
      <c r="R6" s="9">
        <f t="shared" si="5"/>
        <v>4</v>
      </c>
      <c r="S6" s="56"/>
      <c r="T6" s="53">
        <v>7</v>
      </c>
      <c r="U6" s="9">
        <f t="shared" si="6"/>
        <v>1</v>
      </c>
      <c r="V6" s="56"/>
      <c r="W6" s="54">
        <v>5</v>
      </c>
      <c r="X6" s="9">
        <f t="shared" si="7"/>
        <v>2</v>
      </c>
      <c r="Y6" s="56">
        <v>1</v>
      </c>
      <c r="Z6" s="54">
        <v>5</v>
      </c>
      <c r="AA6" s="9">
        <f t="shared" si="8"/>
        <v>3</v>
      </c>
      <c r="AB6" s="56"/>
      <c r="AC6" s="54">
        <v>4</v>
      </c>
      <c r="AD6" s="9">
        <f t="shared" si="9"/>
        <v>4</v>
      </c>
      <c r="AE6" s="56"/>
      <c r="AF6" s="54"/>
      <c r="AG6" s="9">
        <f t="shared" si="10"/>
        <v>0</v>
      </c>
      <c r="AH6" s="56"/>
      <c r="AI6" s="54"/>
      <c r="AJ6" s="9">
        <f t="shared" si="11"/>
        <v>0</v>
      </c>
      <c r="AK6" s="8">
        <f t="shared" si="12"/>
        <v>8</v>
      </c>
      <c r="AL6" s="56"/>
      <c r="AM6" s="54"/>
      <c r="AN6" s="9">
        <f t="shared" si="13"/>
        <v>0</v>
      </c>
      <c r="AO6" s="8">
        <f t="shared" si="14"/>
        <v>2</v>
      </c>
      <c r="AP6" s="56"/>
      <c r="AQ6" s="54">
        <v>4</v>
      </c>
      <c r="AR6" s="9">
        <f t="shared" si="15"/>
        <v>8</v>
      </c>
      <c r="AS6" s="62"/>
    </row>
    <row r="7" spans="1:45" ht="39.75" customHeight="1">
      <c r="A7" s="10">
        <v>5</v>
      </c>
      <c r="B7" s="41" t="s">
        <v>15</v>
      </c>
      <c r="C7" s="14">
        <f>RANK(D7,D3:D9,0)</f>
        <v>1</v>
      </c>
      <c r="D7" s="11">
        <f t="shared" si="0"/>
        <v>69</v>
      </c>
      <c r="E7" s="36">
        <v>1</v>
      </c>
      <c r="F7" s="9">
        <f t="shared" si="1"/>
        <v>7</v>
      </c>
      <c r="G7" s="47"/>
      <c r="H7" s="54">
        <v>3</v>
      </c>
      <c r="I7" s="64">
        <f t="shared" si="2"/>
        <v>5</v>
      </c>
      <c r="J7" s="56"/>
      <c r="K7" s="54">
        <v>2</v>
      </c>
      <c r="L7" s="9">
        <f t="shared" si="3"/>
        <v>6</v>
      </c>
      <c r="M7" s="59"/>
      <c r="N7" s="54">
        <v>3</v>
      </c>
      <c r="O7" s="9">
        <f t="shared" si="4"/>
        <v>5</v>
      </c>
      <c r="P7" s="56"/>
      <c r="Q7" s="53">
        <v>1</v>
      </c>
      <c r="R7" s="9">
        <f t="shared" si="5"/>
        <v>7</v>
      </c>
      <c r="S7" s="56"/>
      <c r="T7" s="53">
        <v>2</v>
      </c>
      <c r="U7" s="9">
        <f t="shared" si="6"/>
        <v>6</v>
      </c>
      <c r="V7" s="56"/>
      <c r="W7" s="54">
        <v>3</v>
      </c>
      <c r="X7" s="9">
        <f t="shared" si="7"/>
        <v>5</v>
      </c>
      <c r="Y7" s="56"/>
      <c r="Z7" s="54">
        <v>1</v>
      </c>
      <c r="AA7" s="9">
        <f t="shared" si="8"/>
        <v>7</v>
      </c>
      <c r="AB7" s="56"/>
      <c r="AC7" s="54">
        <v>1</v>
      </c>
      <c r="AD7" s="9">
        <f t="shared" si="9"/>
        <v>7</v>
      </c>
      <c r="AE7" s="56"/>
      <c r="AF7" s="54"/>
      <c r="AG7" s="9">
        <f t="shared" si="10"/>
        <v>0</v>
      </c>
      <c r="AH7" s="56"/>
      <c r="AI7" s="54"/>
      <c r="AJ7" s="9">
        <f t="shared" si="11"/>
        <v>0</v>
      </c>
      <c r="AK7" s="8">
        <f t="shared" si="12"/>
        <v>2</v>
      </c>
      <c r="AL7" s="56"/>
      <c r="AM7" s="54"/>
      <c r="AN7" s="9">
        <f t="shared" si="13"/>
        <v>0</v>
      </c>
      <c r="AO7" s="8">
        <f t="shared" si="14"/>
        <v>2</v>
      </c>
      <c r="AP7" s="56"/>
      <c r="AQ7" s="54">
        <v>1</v>
      </c>
      <c r="AR7" s="9">
        <f t="shared" si="15"/>
        <v>14</v>
      </c>
      <c r="AS7" s="62"/>
    </row>
    <row r="8" spans="1:45" ht="39.75" customHeight="1">
      <c r="A8" s="10">
        <v>6</v>
      </c>
      <c r="B8" s="66" t="s">
        <v>16</v>
      </c>
      <c r="C8" s="14">
        <f>RANK(D8,D3:D9,0)</f>
        <v>7</v>
      </c>
      <c r="D8" s="11">
        <f t="shared" si="0"/>
        <v>20</v>
      </c>
      <c r="E8" s="36">
        <v>7</v>
      </c>
      <c r="F8" s="9">
        <f t="shared" si="1"/>
        <v>1</v>
      </c>
      <c r="G8" s="47"/>
      <c r="H8" s="54">
        <v>5</v>
      </c>
      <c r="I8" s="64">
        <f t="shared" si="2"/>
        <v>2</v>
      </c>
      <c r="J8" s="56">
        <v>1</v>
      </c>
      <c r="K8" s="54">
        <v>6</v>
      </c>
      <c r="L8" s="9">
        <f t="shared" si="3"/>
        <v>2</v>
      </c>
      <c r="M8" s="59"/>
      <c r="N8" s="54">
        <v>6</v>
      </c>
      <c r="O8" s="9">
        <f t="shared" si="4"/>
        <v>2</v>
      </c>
      <c r="P8" s="56"/>
      <c r="Q8" s="53">
        <v>5</v>
      </c>
      <c r="R8" s="9">
        <f t="shared" si="5"/>
        <v>3</v>
      </c>
      <c r="S8" s="56"/>
      <c r="T8" s="53">
        <v>6</v>
      </c>
      <c r="U8" s="9">
        <f t="shared" si="6"/>
        <v>2</v>
      </c>
      <c r="V8" s="56"/>
      <c r="W8" s="54">
        <v>6</v>
      </c>
      <c r="X8" s="9">
        <f t="shared" si="7"/>
        <v>2</v>
      </c>
      <c r="Y8" s="56"/>
      <c r="Z8" s="54">
        <v>7</v>
      </c>
      <c r="AA8" s="9">
        <f t="shared" si="8"/>
        <v>1</v>
      </c>
      <c r="AB8" s="56"/>
      <c r="AC8" s="54">
        <v>7</v>
      </c>
      <c r="AD8" s="9">
        <f t="shared" si="9"/>
        <v>1</v>
      </c>
      <c r="AE8" s="56"/>
      <c r="AF8" s="54"/>
      <c r="AG8" s="9">
        <f t="shared" si="10"/>
        <v>0</v>
      </c>
      <c r="AH8" s="56"/>
      <c r="AI8" s="54"/>
      <c r="AJ8" s="9">
        <f t="shared" si="11"/>
        <v>0</v>
      </c>
      <c r="AK8" s="8">
        <f t="shared" si="12"/>
        <v>12</v>
      </c>
      <c r="AL8" s="56"/>
      <c r="AM8" s="54"/>
      <c r="AN8" s="9">
        <f t="shared" si="13"/>
        <v>0</v>
      </c>
      <c r="AO8" s="8">
        <f t="shared" si="14"/>
        <v>2</v>
      </c>
      <c r="AP8" s="56"/>
      <c r="AQ8" s="54">
        <v>6</v>
      </c>
      <c r="AR8" s="9">
        <f t="shared" si="15"/>
        <v>4</v>
      </c>
      <c r="AS8" s="62"/>
    </row>
    <row r="9" spans="1:45" ht="39.75" customHeight="1" thickBot="1">
      <c r="A9" s="12">
        <v>7</v>
      </c>
      <c r="B9" s="42" t="s">
        <v>17</v>
      </c>
      <c r="C9" s="15">
        <f>RANK(D9,D3:D9,0)</f>
        <v>4</v>
      </c>
      <c r="D9" s="13">
        <f t="shared" si="0"/>
        <v>45</v>
      </c>
      <c r="E9" s="37">
        <v>4</v>
      </c>
      <c r="F9" s="16">
        <f t="shared" si="1"/>
        <v>4</v>
      </c>
      <c r="G9" s="48"/>
      <c r="H9" s="55">
        <v>2</v>
      </c>
      <c r="I9" s="65">
        <f t="shared" si="2"/>
        <v>6</v>
      </c>
      <c r="J9" s="57"/>
      <c r="K9" s="55">
        <v>3</v>
      </c>
      <c r="L9" s="16">
        <f t="shared" si="3"/>
        <v>5</v>
      </c>
      <c r="M9" s="60"/>
      <c r="N9" s="55">
        <v>4</v>
      </c>
      <c r="O9" s="16">
        <f t="shared" si="4"/>
        <v>4</v>
      </c>
      <c r="P9" s="57"/>
      <c r="Q9" s="61">
        <v>3</v>
      </c>
      <c r="R9" s="16">
        <f t="shared" si="5"/>
        <v>5</v>
      </c>
      <c r="S9" s="57"/>
      <c r="T9" s="61">
        <v>3</v>
      </c>
      <c r="U9" s="16">
        <f t="shared" si="6"/>
        <v>5</v>
      </c>
      <c r="V9" s="57"/>
      <c r="W9" s="55">
        <v>1</v>
      </c>
      <c r="X9" s="16">
        <f t="shared" si="7"/>
        <v>7</v>
      </c>
      <c r="Y9" s="57"/>
      <c r="Z9" s="55">
        <v>6</v>
      </c>
      <c r="AA9" s="16">
        <f t="shared" si="8"/>
        <v>2</v>
      </c>
      <c r="AB9" s="57"/>
      <c r="AC9" s="55">
        <v>3</v>
      </c>
      <c r="AD9" s="16">
        <f t="shared" si="9"/>
        <v>5</v>
      </c>
      <c r="AE9" s="57"/>
      <c r="AF9" s="55"/>
      <c r="AG9" s="16">
        <f t="shared" si="10"/>
        <v>0</v>
      </c>
      <c r="AH9" s="57"/>
      <c r="AI9" s="55"/>
      <c r="AJ9" s="16">
        <f t="shared" si="11"/>
        <v>0</v>
      </c>
      <c r="AK9" s="17">
        <f t="shared" si="12"/>
        <v>14</v>
      </c>
      <c r="AL9" s="57"/>
      <c r="AM9" s="55"/>
      <c r="AN9" s="16">
        <f t="shared" si="13"/>
        <v>0</v>
      </c>
      <c r="AO9" s="17">
        <f t="shared" si="14"/>
        <v>2</v>
      </c>
      <c r="AP9" s="57"/>
      <c r="AQ9" s="55">
        <v>7</v>
      </c>
      <c r="AR9" s="16">
        <f t="shared" si="15"/>
        <v>2</v>
      </c>
      <c r="AS9" s="63"/>
    </row>
    <row r="10" spans="1:45" ht="18.75">
      <c r="A10" s="4"/>
      <c r="B10" s="43"/>
      <c r="C10" s="4"/>
      <c r="D10" s="5"/>
      <c r="E10" s="38"/>
      <c r="F10" s="5"/>
      <c r="G10" s="49"/>
      <c r="H10" s="38"/>
      <c r="I10" s="31"/>
      <c r="J10" s="49"/>
      <c r="K10" s="38"/>
      <c r="L10" s="5"/>
      <c r="M10" s="7"/>
      <c r="N10" s="6"/>
      <c r="O10" s="5"/>
      <c r="P10" s="7"/>
      <c r="Q10" s="6"/>
      <c r="R10" s="5"/>
      <c r="S10" s="7"/>
      <c r="T10" s="6"/>
      <c r="U10" s="5"/>
      <c r="V10" s="7"/>
      <c r="W10" s="6"/>
      <c r="X10" s="5"/>
      <c r="Y10" s="7"/>
      <c r="Z10" s="6"/>
      <c r="AA10" s="5"/>
      <c r="AB10" s="7"/>
      <c r="AC10" s="6"/>
      <c r="AD10" s="5"/>
      <c r="AE10" s="7"/>
      <c r="AF10" s="6"/>
      <c r="AG10" s="5"/>
      <c r="AH10" s="7"/>
      <c r="AI10" s="6"/>
      <c r="AJ10" s="5"/>
      <c r="AK10" s="5"/>
      <c r="AL10" s="7"/>
      <c r="AM10" s="6"/>
      <c r="AN10" s="5"/>
      <c r="AO10" s="5"/>
      <c r="AP10" s="7"/>
      <c r="AQ10" s="6"/>
      <c r="AR10" s="5"/>
      <c r="AS10" s="7"/>
    </row>
    <row r="11" spans="1:45" ht="18.75">
      <c r="A11" s="4"/>
      <c r="B11" s="43"/>
      <c r="C11" s="4"/>
      <c r="D11" s="5"/>
      <c r="E11" s="38"/>
      <c r="F11" s="5"/>
      <c r="G11" s="49"/>
      <c r="H11" s="38"/>
      <c r="I11" s="31"/>
      <c r="J11" s="49"/>
      <c r="K11" s="38"/>
      <c r="L11" s="5"/>
      <c r="M11" s="7"/>
      <c r="N11" s="6"/>
      <c r="O11" s="5"/>
      <c r="P11" s="7"/>
      <c r="Q11" s="6"/>
      <c r="R11" s="5"/>
      <c r="S11" s="7"/>
      <c r="T11" s="6"/>
      <c r="U11" s="5"/>
      <c r="V11" s="7"/>
      <c r="W11" s="6"/>
      <c r="X11" s="5"/>
      <c r="Y11" s="7"/>
      <c r="Z11" s="6"/>
      <c r="AA11" s="5"/>
      <c r="AB11" s="7"/>
      <c r="AC11" s="6"/>
      <c r="AD11" s="5"/>
      <c r="AE11" s="7"/>
      <c r="AF11" s="6"/>
      <c r="AG11" s="5"/>
      <c r="AH11" s="7"/>
      <c r="AI11" s="6"/>
      <c r="AJ11" s="5"/>
      <c r="AK11" s="5"/>
      <c r="AL11" s="7"/>
      <c r="AM11" s="6"/>
      <c r="AN11" s="5"/>
      <c r="AO11" s="5"/>
      <c r="AP11" s="7"/>
      <c r="AQ11" s="6"/>
      <c r="AR11" s="5"/>
      <c r="AS11" s="7"/>
    </row>
    <row r="13" ht="15">
      <c r="H13" s="67"/>
    </row>
  </sheetData>
  <sheetProtection password="E362" sheet="1" objects="1" scenarios="1" selectLockedCells="1"/>
  <mergeCells count="1">
    <mergeCell ref="AQ1:AS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milumey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</dc:creator>
  <cp:keywords/>
  <dc:description/>
  <cp:lastModifiedBy>Andreas Glück</cp:lastModifiedBy>
  <cp:lastPrinted>2014-12-12T12:14:24Z</cp:lastPrinted>
  <dcterms:created xsi:type="dcterms:W3CDTF">2013-12-08T18:35:49Z</dcterms:created>
  <dcterms:modified xsi:type="dcterms:W3CDTF">2017-01-13T11:48:37Z</dcterms:modified>
  <cp:category/>
  <cp:version/>
  <cp:contentType/>
  <cp:contentStatus/>
</cp:coreProperties>
</file>